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2" i="1"/>
  <c r="F62" i="1" l="1"/>
  <c r="F65" i="1" s="1"/>
  <c r="E34" i="1" l="1"/>
  <c r="F34" i="1"/>
  <c r="I14" i="1" l="1"/>
  <c r="I62" i="1" l="1"/>
  <c r="F35" i="1"/>
  <c r="H34" i="1"/>
  <c r="G34" i="1"/>
  <c r="F14" i="1" l="1"/>
  <c r="I34" i="1" l="1"/>
  <c r="I58" i="1"/>
  <c r="I35" i="1" l="1"/>
  <c r="I33" i="1"/>
  <c r="I12" i="1"/>
  <c r="I13" i="1"/>
  <c r="I11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D70" i="1" l="1"/>
  <c r="H70" i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<sst xmlns="http://schemas.openxmlformats.org/spreadsheetml/2006/main" count="74" uniqueCount="74">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</sst>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20">
    <cellStyle name="Millares 2" xfId="2"/>
    <cellStyle name="Millares 2 2" xfId="7"/>
    <cellStyle name="Millares 2 2 2" xfId="17"/>
    <cellStyle name="Millares 2 3" xfId="12"/>
    <cellStyle name="Millares 3" xfId="6"/>
    <cellStyle name="Millares 3 2" xfId="16"/>
    <cellStyle name="Millares 4" xfId="10"/>
    <cellStyle name="Millares 5" xfId="18"/>
    <cellStyle name="Moneda 2" xfId="3"/>
    <cellStyle name="Moneda 2 2" xfId="5"/>
    <cellStyle name="Moneda 2 2 2" xfId="15"/>
    <cellStyle name="Moneda 2 3" xfId="13"/>
    <cellStyle name="Moneda 3" xfId="4"/>
    <cellStyle name="Moneda 3 2" xfId="14"/>
    <cellStyle name="Moneda 4" xfId="11"/>
    <cellStyle name="Moneda 5" xfId="19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H62" sqref="H6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22369679</v>
      </c>
      <c r="E14" s="18">
        <v>0</v>
      </c>
      <c r="F14" s="21">
        <f>+E14+D14</f>
        <v>22369679</v>
      </c>
      <c r="G14" s="18">
        <v>22616175.649999999</v>
      </c>
      <c r="H14" s="18">
        <v>22616175.649999999</v>
      </c>
      <c r="I14" s="6">
        <f>+H14-D14</f>
        <v>246496.64999999851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29568111</v>
      </c>
      <c r="E33" s="18">
        <v>6052685.0300000003</v>
      </c>
      <c r="F33" s="21">
        <f>+D33+E33</f>
        <v>35620796.030000001</v>
      </c>
      <c r="G33" s="18">
        <v>35502185.829999998</v>
      </c>
      <c r="H33" s="18">
        <v>35502185.829999998</v>
      </c>
      <c r="I33" s="21">
        <f t="shared" ref="I33:I35" si="4">+H33-D33</f>
        <v>5934074.8299999982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0</v>
      </c>
      <c r="F34" s="24">
        <f>+F35</f>
        <v>0</v>
      </c>
      <c r="G34" s="24">
        <f>+G35</f>
        <v>0</v>
      </c>
      <c r="H34" s="24">
        <f>+H35</f>
        <v>0</v>
      </c>
      <c r="I34" s="21">
        <f t="shared" si="4"/>
        <v>0</v>
      </c>
    </row>
    <row r="35" spans="1:9" x14ac:dyDescent="0.25">
      <c r="A35" s="7"/>
      <c r="B35" s="8"/>
      <c r="C35" s="9" t="s">
        <v>39</v>
      </c>
      <c r="D35" s="18">
        <v>0</v>
      </c>
      <c r="E35" s="18">
        <v>0</v>
      </c>
      <c r="F35" s="24">
        <f>+D35+E35</f>
        <v>0</v>
      </c>
      <c r="G35" s="24">
        <v>0</v>
      </c>
      <c r="H35" s="24">
        <v>0</v>
      </c>
      <c r="I35" s="21">
        <f t="shared" si="4"/>
        <v>0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51937790</v>
      </c>
      <c r="E40" s="27">
        <f t="shared" ref="E40:H40" si="6">+E36+E34+E33+E27+SUM(E8:E15)</f>
        <v>6052685.0300000003</v>
      </c>
      <c r="F40" s="27">
        <f t="shared" si="6"/>
        <v>57990475.030000001</v>
      </c>
      <c r="G40" s="27">
        <f t="shared" si="6"/>
        <v>58118361.479999997</v>
      </c>
      <c r="H40" s="27">
        <f t="shared" si="6"/>
        <v>58118361.479999997</v>
      </c>
      <c r="I40" s="27">
        <f>+I36+I34+I33+I27+SUM(I8:I15)</f>
        <v>6180571.4799999967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0</v>
      </c>
      <c r="F54" s="24">
        <f t="shared" si="8"/>
        <v>0</v>
      </c>
      <c r="G54" s="24">
        <f t="shared" si="8"/>
        <v>0</v>
      </c>
      <c r="H54" s="24">
        <f t="shared" si="8"/>
        <v>0</v>
      </c>
      <c r="I54" s="24">
        <f t="shared" si="8"/>
        <v>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0</v>
      </c>
      <c r="F58" s="18">
        <v>0</v>
      </c>
      <c r="G58" s="24">
        <v>0</v>
      </c>
      <c r="H58" s="24">
        <v>0</v>
      </c>
      <c r="I58" s="21">
        <f t="shared" ref="I58" si="9">+H58-D58</f>
        <v>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29568111</v>
      </c>
      <c r="E62" s="18">
        <v>3708316</v>
      </c>
      <c r="F62" s="24">
        <f>+D62+E62</f>
        <v>33276427</v>
      </c>
      <c r="G62" s="18">
        <v>33276427</v>
      </c>
      <c r="H62" s="18">
        <v>33276427</v>
      </c>
      <c r="I62" s="21">
        <f t="shared" ref="I62" si="11">+H62-D62</f>
        <v>3708316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29568111</v>
      </c>
      <c r="E65" s="25">
        <f t="shared" ref="E65:I65" si="12">+E63+E62+E59+E54+E45</f>
        <v>3708316</v>
      </c>
      <c r="F65" s="25">
        <f>+F63+F62+F59+F54+F45</f>
        <v>33276427</v>
      </c>
      <c r="G65" s="25">
        <f t="shared" si="12"/>
        <v>33276427</v>
      </c>
      <c r="H65" s="25">
        <f t="shared" si="12"/>
        <v>33276427</v>
      </c>
      <c r="I65" s="25">
        <f t="shared" si="12"/>
        <v>3708316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81505901</v>
      </c>
      <c r="E70" s="25">
        <f>+E40+E65+E67</f>
        <v>9761001.0300000012</v>
      </c>
      <c r="F70" s="25">
        <f t="shared" ref="F70:I70" si="14">+F40+F65+F67</f>
        <v>91266902.030000001</v>
      </c>
      <c r="G70" s="25">
        <f t="shared" si="14"/>
        <v>91394788.479999989</v>
      </c>
      <c r="H70" s="25">
        <f t="shared" si="14"/>
        <v>91394788.479999989</v>
      </c>
      <c r="I70" s="25">
        <f t="shared" si="14"/>
        <v>9888887.4799999967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2023-01-13T16:28:19Z</dcterms:modified>
</cp:coreProperties>
</file>